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24519"/>
</workbook>
</file>

<file path=xl/calcChain.xml><?xml version="1.0" encoding="utf-8"?>
<calcChain xmlns="http://schemas.openxmlformats.org/spreadsheetml/2006/main">
  <c r="B31" i="1"/>
  <c r="B29"/>
  <c r="B27"/>
  <c r="B20"/>
  <c r="C17" l="1"/>
  <c r="B19" l="1"/>
</calcChain>
</file>

<file path=xl/sharedStrings.xml><?xml version="1.0" encoding="utf-8"?>
<sst xmlns="http://schemas.openxmlformats.org/spreadsheetml/2006/main" count="37" uniqueCount="25">
  <si>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</si>
  <si>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</si>
  <si>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</si>
  <si>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</si>
  <si>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</si>
  <si>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</si>
  <si>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</si>
  <si>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</si>
  <si>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14.02.2022.</t>
  </si>
  <si>
    <t>Sopharma Trading</t>
  </si>
  <si>
    <t>VEGA</t>
  </si>
  <si>
    <t>Farmalogist</t>
  </si>
  <si>
    <t>INOPHARM</t>
  </si>
  <si>
    <t>Phoenix pharma doo</t>
  </si>
  <si>
    <t>17.02.2022.</t>
  </si>
  <si>
    <t>IZVOD  BR. 30</t>
  </si>
  <si>
    <t>PharmaSwiss</t>
  </si>
  <si>
    <t>Pfizer SRB d.o.o</t>
  </si>
  <si>
    <t>DIREKTNA PLAĆANJA RFZO - CITOSTATICI 073</t>
  </si>
  <si>
    <t>DIREKTNA PLAĆANJA RFZO - LEKOVI ZA HEMOFILIJU 075</t>
  </si>
  <si>
    <t>PLATA - 07A</t>
  </si>
  <si>
    <t>OPŠTA BOLNICA LESKOVAC - PRENOS SREDSTAVA ZA PLATU</t>
  </si>
  <si>
    <t>RFZO - PLATA</t>
  </si>
  <si>
    <t>UPLATA ZA MOBILNI</t>
  </si>
  <si>
    <t>PLATA 2022-02 I DEO</t>
  </si>
</sst>
</file>

<file path=xl/styles.xml><?xml version="1.0" encoding="utf-8"?>
<styleSheet xmlns="http://schemas.openxmlformats.org/spreadsheetml/2006/main">
  <numFmts count="1">
    <numFmt numFmtId="164" formatCode="#.##0.00"/>
  </numFmts>
  <fonts count="39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2">
    <xf numFmtId="0" fontId="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24" fillId="3" borderId="0" applyNumberFormat="0" applyBorder="0" applyAlignment="0" applyProtection="0"/>
    <xf numFmtId="0" fontId="28" fillId="6" borderId="4" applyNumberFormat="0" applyAlignment="0" applyProtection="0"/>
    <xf numFmtId="0" fontId="30" fillId="7" borderId="7" applyNumberFormat="0" applyAlignment="0" applyProtection="0"/>
    <xf numFmtId="0" fontId="3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6" fillId="5" borderId="4" applyNumberFormat="0" applyAlignment="0" applyProtection="0"/>
    <xf numFmtId="0" fontId="29" fillId="0" borderId="6" applyNumberFormat="0" applyFill="0" applyAlignment="0" applyProtection="0"/>
    <xf numFmtId="0" fontId="25" fillId="4" borderId="0" applyNumberFormat="0" applyBorder="0" applyAlignment="0" applyProtection="0"/>
    <xf numFmtId="0" fontId="9" fillId="8" borderId="8" applyNumberFormat="0" applyFont="0" applyAlignment="0" applyProtection="0"/>
    <xf numFmtId="0" fontId="27" fillId="6" borderId="5" applyNumberFormat="0" applyAlignment="0" applyProtection="0"/>
    <xf numFmtId="0" fontId="19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34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21">
    <xf numFmtId="0" fontId="0" fillId="0" borderId="0" xfId="0"/>
    <xf numFmtId="4" fontId="35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5" fillId="0" borderId="0" xfId="0" applyFont="1" applyBorder="1" applyAlignment="1"/>
    <xf numFmtId="4" fontId="36" fillId="0" borderId="0" xfId="0" applyNumberFormat="1" applyFont="1" applyBorder="1" applyAlignment="1">
      <alignment horizontal="right"/>
    </xf>
    <xf numFmtId="164" fontId="36" fillId="0" borderId="0" xfId="0" applyNumberFormat="1" applyFont="1" applyBorder="1" applyAlignment="1">
      <alignment horizontal="right"/>
    </xf>
    <xf numFmtId="0" fontId="36" fillId="0" borderId="0" xfId="0" applyFont="1" applyBorder="1"/>
    <xf numFmtId="0" fontId="36" fillId="0" borderId="0" xfId="0" applyFont="1" applyBorder="1" applyAlignment="1"/>
    <xf numFmtId="4" fontId="12" fillId="0" borderId="0" xfId="0" applyNumberFormat="1" applyFont="1" applyFill="1" applyBorder="1"/>
    <xf numFmtId="0" fontId="12" fillId="0" borderId="0" xfId="8" applyFont="1" applyFill="1" applyBorder="1"/>
    <xf numFmtId="4" fontId="12" fillId="0" borderId="0" xfId="8" applyNumberFormat="1" applyFont="1" applyFill="1" applyBorder="1" applyAlignment="1">
      <alignment horizontal="right"/>
    </xf>
    <xf numFmtId="0" fontId="12" fillId="0" borderId="0" xfId="0" applyFont="1" applyBorder="1"/>
    <xf numFmtId="4" fontId="35" fillId="0" borderId="0" xfId="0" applyNumberFormat="1" applyFont="1" applyFill="1" applyBorder="1" applyAlignment="1">
      <alignment horizontal="right"/>
    </xf>
    <xf numFmtId="0" fontId="38" fillId="0" borderId="0" xfId="0" applyFont="1" applyFill="1"/>
    <xf numFmtId="0" fontId="35" fillId="0" borderId="10" xfId="0" applyFont="1" applyBorder="1" applyAlignment="1"/>
    <xf numFmtId="4" fontId="35" fillId="0" borderId="11" xfId="0" applyNumberFormat="1" applyFont="1" applyBorder="1" applyAlignment="1">
      <alignment horizontal="right"/>
    </xf>
    <xf numFmtId="0" fontId="36" fillId="0" borderId="12" xfId="0" applyFont="1" applyBorder="1" applyAlignment="1"/>
    <xf numFmtId="4" fontId="36" fillId="0" borderId="13" xfId="0" applyNumberFormat="1" applyFont="1" applyBorder="1" applyAlignment="1">
      <alignment horizontal="right"/>
    </xf>
    <xf numFmtId="0" fontId="36" fillId="0" borderId="14" xfId="0" applyFont="1" applyBorder="1" applyAlignment="1"/>
    <xf numFmtId="4" fontId="36" fillId="0" borderId="15" xfId="0" applyNumberFormat="1" applyFont="1" applyBorder="1" applyAlignment="1">
      <alignment horizontal="right"/>
    </xf>
    <xf numFmtId="4" fontId="35" fillId="0" borderId="13" xfId="0" applyNumberFormat="1" applyFont="1" applyBorder="1" applyAlignment="1">
      <alignment horizontal="right"/>
    </xf>
  </cellXfs>
  <cellStyles count="152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2" xfId="1"/>
    <cellStyle name="Normal 2 10" xfId="85"/>
    <cellStyle name="Normal 2 11" xfId="91"/>
    <cellStyle name="Normal 2 2" xfId="4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3" xfId="2"/>
    <cellStyle name="Normal 3 10" xfId="86"/>
    <cellStyle name="Normal 3 11" xfId="92"/>
    <cellStyle name="Normal 3 2" xfId="5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2" xfId="6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2" xfId="12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2" xfId="17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3" xfId="96"/>
    <cellStyle name="Normal 8" xfId="150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8"/>
  <sheetViews>
    <sheetView tabSelected="1" workbookViewId="0">
      <selection activeCell="A4" sqref="A4"/>
    </sheetView>
  </sheetViews>
  <sheetFormatPr defaultRowHeight="1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>
      <c r="A1" s="3" t="s">
        <v>0</v>
      </c>
    </row>
    <row r="2" spans="1:3">
      <c r="A2" s="7" t="s">
        <v>5</v>
      </c>
    </row>
    <row r="3" spans="1:3">
      <c r="A3" s="7" t="s">
        <v>4</v>
      </c>
    </row>
    <row r="4" spans="1:3">
      <c r="A4" s="7" t="s">
        <v>14</v>
      </c>
    </row>
    <row r="6" spans="1:3">
      <c r="A6" s="3" t="s">
        <v>15</v>
      </c>
    </row>
    <row r="7" spans="1:3">
      <c r="A7" s="7" t="s">
        <v>1</v>
      </c>
      <c r="B7" s="7" t="s">
        <v>14</v>
      </c>
      <c r="C7" s="8">
        <v>557615.23</v>
      </c>
    </row>
    <row r="8" spans="1:3">
      <c r="A8" s="7" t="s">
        <v>2</v>
      </c>
      <c r="B8" s="7" t="s">
        <v>8</v>
      </c>
      <c r="C8" s="8">
        <v>536348.23</v>
      </c>
    </row>
    <row r="9" spans="1:3">
      <c r="A9" s="7" t="s">
        <v>7</v>
      </c>
      <c r="B9" s="7" t="s">
        <v>14</v>
      </c>
      <c r="C9" s="8">
        <v>21171</v>
      </c>
    </row>
    <row r="10" spans="1:3">
      <c r="A10" s="7" t="s">
        <v>18</v>
      </c>
      <c r="B10" s="7" t="s">
        <v>14</v>
      </c>
      <c r="C10" s="8">
        <v>1605467.96</v>
      </c>
    </row>
    <row r="11" spans="1:3">
      <c r="A11" s="7" t="s">
        <v>19</v>
      </c>
      <c r="B11" s="7" t="s">
        <v>14</v>
      </c>
      <c r="C11" s="8">
        <v>273460</v>
      </c>
    </row>
    <row r="12" spans="1:3">
      <c r="A12" s="7" t="s">
        <v>21</v>
      </c>
      <c r="B12" s="7" t="s">
        <v>14</v>
      </c>
      <c r="C12" s="8">
        <v>60520.87</v>
      </c>
    </row>
    <row r="13" spans="1:3">
      <c r="A13" s="13" t="s">
        <v>21</v>
      </c>
      <c r="B13" s="7" t="s">
        <v>14</v>
      </c>
      <c r="C13" s="8">
        <v>30571.55</v>
      </c>
    </row>
    <row r="14" spans="1:3">
      <c r="A14" s="13" t="s">
        <v>22</v>
      </c>
      <c r="B14" s="7" t="s">
        <v>14</v>
      </c>
      <c r="C14" s="8">
        <v>88043860.129999995</v>
      </c>
    </row>
    <row r="15" spans="1:3">
      <c r="A15" s="13" t="s">
        <v>23</v>
      </c>
      <c r="B15" s="7" t="s">
        <v>14</v>
      </c>
      <c r="C15" s="8">
        <v>96</v>
      </c>
    </row>
    <row r="16" spans="1:3">
      <c r="A16" s="9" t="s">
        <v>6</v>
      </c>
      <c r="B16" s="7" t="s">
        <v>14</v>
      </c>
      <c r="C16" s="10">
        <v>90013880.510000005</v>
      </c>
    </row>
    <row r="17" spans="1:3">
      <c r="A17" s="11"/>
      <c r="B17" s="7"/>
      <c r="C17" s="1">
        <f>C8+C9+C10+C11+C12+C13+C14+C15-C16</f>
        <v>557615.22999998927</v>
      </c>
    </row>
    <row r="18" spans="1:3">
      <c r="A18" s="11"/>
      <c r="C18" s="1"/>
    </row>
    <row r="19" spans="1:3">
      <c r="A19" s="2" t="s">
        <v>3</v>
      </c>
      <c r="B19" s="12" t="str">
        <f>A4</f>
        <v>17.02.2022.</v>
      </c>
    </row>
    <row r="20" spans="1:3">
      <c r="A20" s="14" t="s">
        <v>18</v>
      </c>
      <c r="B20" s="15">
        <f>SUM(B21:B26)</f>
        <v>1605467.96</v>
      </c>
    </row>
    <row r="21" spans="1:3">
      <c r="A21" s="16" t="s">
        <v>9</v>
      </c>
      <c r="B21" s="17">
        <v>481790.64000000007</v>
      </c>
    </row>
    <row r="22" spans="1:3">
      <c r="A22" s="16" t="s">
        <v>10</v>
      </c>
      <c r="B22" s="17">
        <v>288594.11</v>
      </c>
    </row>
    <row r="23" spans="1:3">
      <c r="A23" s="16" t="s">
        <v>16</v>
      </c>
      <c r="B23" s="17">
        <v>189731.63</v>
      </c>
    </row>
    <row r="24" spans="1:3">
      <c r="A24" s="16" t="s">
        <v>12</v>
      </c>
      <c r="B24" s="17">
        <v>135693.79999999999</v>
      </c>
    </row>
    <row r="25" spans="1:3">
      <c r="A25" s="16" t="s">
        <v>11</v>
      </c>
      <c r="B25" s="17">
        <v>2032.42</v>
      </c>
    </row>
    <row r="26" spans="1:3">
      <c r="A26" s="18" t="s">
        <v>13</v>
      </c>
      <c r="B26" s="19">
        <v>507625.36</v>
      </c>
    </row>
    <row r="27" spans="1:3">
      <c r="A27" s="14" t="s">
        <v>19</v>
      </c>
      <c r="B27" s="20">
        <f>SUM(B28)</f>
        <v>273460</v>
      </c>
    </row>
    <row r="28" spans="1:3">
      <c r="A28" s="18" t="s">
        <v>17</v>
      </c>
      <c r="B28" s="19">
        <v>273460</v>
      </c>
    </row>
    <row r="29" spans="1:3">
      <c r="A29" s="14" t="s">
        <v>20</v>
      </c>
      <c r="B29" s="15">
        <f>SUM(B30)</f>
        <v>88134952.549999997</v>
      </c>
    </row>
    <row r="30" spans="1:3">
      <c r="A30" s="18" t="s">
        <v>24</v>
      </c>
      <c r="B30" s="19">
        <v>88134952.549999997</v>
      </c>
    </row>
    <row r="31" spans="1:3">
      <c r="B31" s="1">
        <f>B20+B27+B29</f>
        <v>90013880.50999999</v>
      </c>
    </row>
    <row r="37" spans="1:2">
      <c r="A37" s="3"/>
      <c r="B37" s="1"/>
    </row>
    <row r="39" spans="1:2">
      <c r="A39" s="3"/>
      <c r="B39" s="1"/>
    </row>
    <row r="44" spans="1:2">
      <c r="A44" s="3"/>
      <c r="B44" s="1"/>
    </row>
    <row r="48" spans="1:2">
      <c r="A48" s="3"/>
      <c r="B48" s="1"/>
    </row>
    <row r="50" spans="1:2">
      <c r="A50" s="3"/>
      <c r="B50" s="1"/>
    </row>
    <row r="57" spans="1:2">
      <c r="A57" s="3"/>
      <c r="B57" s="1"/>
    </row>
    <row r="58" spans="1:2">
      <c r="B58" s="1"/>
    </row>
  </sheetData>
  <sortState ref="A18:E20">
    <sortCondition ref="A18:A20"/>
  </sortState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2022-02-17T05:56:54Z</cp:lastPrinted>
  <dcterms:created xsi:type="dcterms:W3CDTF">2009-03-09T09:27:50Z</dcterms:created>
  <dcterms:modified xsi:type="dcterms:W3CDTF">2022-02-18T06:23:41Z</dcterms:modified>
</cp:coreProperties>
</file>